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60060003MAC_72327_72027\"/>
    </mc:Choice>
  </mc:AlternateContent>
  <xr:revisionPtr revIDLastSave="0" documentId="13_ncr:1_{7F9C416F-CCA8-47F9-99F8-ED99F0750B65}" xr6:coauthVersionLast="47" xr6:coauthVersionMax="47" xr10:uidLastSave="{00000000-0000-0000-0000-000000000000}"/>
  <bookViews>
    <workbookView xWindow="-120" yWindow="-120" windowWidth="20730" windowHeight="11040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'!$A$5:$G$11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'!$A$1:$G$10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F11" i="9"/>
  <c r="B14" i="4"/>
  <c r="A7" i="9"/>
  <c r="A8" i="9" s="1"/>
  <c r="A9" i="9" s="1"/>
  <c r="A10" i="9" s="1"/>
  <c r="B9" i="4" l="1"/>
  <c r="B16" i="4" s="1"/>
</calcChain>
</file>

<file path=xl/sharedStrings.xml><?xml version="1.0" encoding="utf-8"?>
<sst xmlns="http://schemas.openxmlformats.org/spreadsheetml/2006/main" count="38" uniqueCount="28">
  <si>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</si>
  <si>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</si>
  <si>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</si>
  <si>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</si>
  <si>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</si>
  <si>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</si>
  <si>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</si>
  <si>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</si>
  <si>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</si>
  <si>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</si>
  <si>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</si>
  <si>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</si>
  <si>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</si>
  <si>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</si>
  <si>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</si>
  <si>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</si>
  <si>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</si>
  <si>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</si>
  <si>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</si>
  <si>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</si>
  <si>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</si>
  <si>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MEDICAMENTOS E REAGENTES</t>
  </si>
  <si>
    <t>MATERIAIS HOSPITALARES EM GERAL</t>
  </si>
  <si>
    <t>CRISMED COMERCIAL HOSPITALAR LTDA</t>
  </si>
  <si>
    <t>CBS MEDICO CIENTIFICA LTDA</t>
  </si>
  <si>
    <t>ATIVA COMERCIAL HOSPITALAR LTDA</t>
  </si>
  <si>
    <t>FEVEREIRO/2026</t>
  </si>
  <si>
    <t>LIFEMED IND DE EQUIP E ARTIGOS MEDICOS E HOSPITALARES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</si>
</sst>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166" fontId="11" fillId="0" borderId="0" xfId="4" applyNumberFormat="1" applyFont="1"/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/>
    </xf>
    <xf numFmtId="0" fontId="27" fillId="5" borderId="10" xfId="2" applyFont="1" applyFill="1" applyBorder="1" applyAlignment="1">
      <alignment horizontal="center" vertical="center"/>
    </xf>
    <xf numFmtId="43" fontId="26" fillId="0" borderId="1" xfId="7" applyFont="1" applyBorder="1" applyAlignment="1">
      <alignment horizontal="center" vertical="center"/>
    </xf>
    <xf numFmtId="166" fontId="1" fillId="0" borderId="0" xfId="5" applyNumberFormat="1"/>
  </cellXfs>
  <cellStyles count="8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" xfId="7" builtinId="3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51.75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86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2" customFormat="1" ht="30.75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2" customFormat="1" ht="30.75" x14ac:dyDescent="0.25">
      <c r="A5" s="50" t="s">
        <v>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2" customFormat="1" ht="35.25" customHeight="1" x14ac:dyDescent="0.25">
      <c r="A6" s="51" t="s">
        <v>19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90.5" customHeight="1" x14ac:dyDescent="0.25">
      <c r="A7" s="53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A10" sqref="A10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dimension ref="A1:E21"/>
  <sheetViews>
    <sheetView showGridLines="0" zoomScaleNormal="100" workbookViewId="0">
      <selection activeCell="A10" sqref="A10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5" ht="52.15" customHeight="1" x14ac:dyDescent="0.25">
      <c r="A1" s="3"/>
      <c r="B1" s="3"/>
    </row>
    <row r="2" spans="1:5" ht="27" customHeight="1" x14ac:dyDescent="0.25">
      <c r="A2" s="3"/>
      <c r="B2" s="3"/>
    </row>
    <row r="3" spans="1:5" ht="25.15" customHeight="1" x14ac:dyDescent="0.25">
      <c r="A3" s="54" t="s">
        <v>4</v>
      </c>
      <c r="B3" s="54"/>
    </row>
    <row r="4" spans="1:5" ht="14.45" customHeight="1" x14ac:dyDescent="0.25">
      <c r="A4" s="5"/>
      <c r="B4" s="5"/>
    </row>
    <row r="5" spans="1:5" ht="14.45" customHeight="1" x14ac:dyDescent="0.25">
      <c r="A5" s="5"/>
      <c r="B5" s="5"/>
    </row>
    <row r="6" spans="1:5" ht="15.75" thickBot="1" x14ac:dyDescent="0.3">
      <c r="A6" s="6" t="s">
        <v>5</v>
      </c>
      <c r="B6" s="7">
        <v>147190.24</v>
      </c>
    </row>
    <row r="7" spans="1:5" ht="27.6" customHeight="1" x14ac:dyDescent="0.25">
      <c r="A7" s="8" t="s">
        <v>6</v>
      </c>
      <c r="B7" s="9">
        <v>1326.07</v>
      </c>
    </row>
    <row r="8" spans="1:5" x14ac:dyDescent="0.25">
      <c r="A8" s="10"/>
      <c r="B8" s="11"/>
    </row>
    <row r="9" spans="1:5" x14ac:dyDescent="0.25">
      <c r="A9" s="12" t="s">
        <v>7</v>
      </c>
      <c r="B9" s="13">
        <f>B7</f>
        <v>1326.07</v>
      </c>
    </row>
    <row r="10" spans="1:5" x14ac:dyDescent="0.25">
      <c r="A10" s="10"/>
      <c r="B10" s="11"/>
    </row>
    <row r="11" spans="1:5" ht="27.6" customHeight="1" x14ac:dyDescent="0.25">
      <c r="A11" s="14" t="s">
        <v>8</v>
      </c>
      <c r="B11" s="15"/>
    </row>
    <row r="12" spans="1:5" ht="27.6" customHeight="1" x14ac:dyDescent="0.25">
      <c r="A12" s="8" t="s">
        <v>20</v>
      </c>
      <c r="B12" s="16">
        <f>'COMPOSIÇÃO DAS DESPESAS '!F11</f>
        <v>-9087</v>
      </c>
    </row>
    <row r="13" spans="1:5" x14ac:dyDescent="0.25">
      <c r="A13" s="10"/>
      <c r="B13" s="11"/>
    </row>
    <row r="14" spans="1:5" ht="27.6" customHeight="1" x14ac:dyDescent="0.25">
      <c r="A14" s="17" t="s">
        <v>7</v>
      </c>
      <c r="B14" s="18">
        <f>SUM(B12:B13)</f>
        <v>-9087</v>
      </c>
    </row>
    <row r="15" spans="1:5" x14ac:dyDescent="0.25">
      <c r="B15" s="20"/>
    </row>
    <row r="16" spans="1:5" ht="19.5" customHeight="1" thickBot="1" x14ac:dyDescent="0.3">
      <c r="A16" s="21" t="s">
        <v>1</v>
      </c>
      <c r="B16" s="22">
        <f>B6+B9+B14</f>
        <v>139429.31</v>
      </c>
      <c r="E16" s="61"/>
    </row>
    <row r="21" spans="2:2" x14ac:dyDescent="0.25">
      <c r="B21" s="4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pageSetUpPr fitToPage="1"/>
  </sheetPr>
  <dimension ref="A1:G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5"/>
      <c r="B1" s="55"/>
      <c r="C1" s="55"/>
      <c r="D1" s="55"/>
      <c r="E1" s="55"/>
      <c r="F1" s="55"/>
      <c r="G1" s="55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6" t="s">
        <v>11</v>
      </c>
      <c r="B3" s="56"/>
      <c r="C3" s="56"/>
      <c r="D3" s="56"/>
      <c r="E3" s="56"/>
      <c r="F3" s="56"/>
      <c r="G3" s="56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173568</v>
      </c>
      <c r="C6" s="43" t="s">
        <v>21</v>
      </c>
      <c r="D6" s="43" t="s">
        <v>20</v>
      </c>
      <c r="E6" s="44" t="s">
        <v>25</v>
      </c>
      <c r="F6" s="60">
        <v>-381.39</v>
      </c>
      <c r="G6" s="45">
        <v>46066</v>
      </c>
    </row>
    <row r="7" spans="1:7" x14ac:dyDescent="0.25">
      <c r="A7" s="41">
        <f>A6+1</f>
        <v>2</v>
      </c>
      <c r="B7" s="42">
        <v>348271</v>
      </c>
      <c r="C7" s="43" t="s">
        <v>22</v>
      </c>
      <c r="D7" s="43" t="s">
        <v>20</v>
      </c>
      <c r="E7" s="44" t="s">
        <v>23</v>
      </c>
      <c r="F7" s="60">
        <v>-380</v>
      </c>
      <c r="G7" s="45">
        <v>46066</v>
      </c>
    </row>
    <row r="8" spans="1:7" x14ac:dyDescent="0.25">
      <c r="A8" s="41">
        <f t="shared" ref="A8:A10" si="0">A7+1</f>
        <v>3</v>
      </c>
      <c r="B8" s="42">
        <v>348288</v>
      </c>
      <c r="C8" s="43" t="s">
        <v>21</v>
      </c>
      <c r="D8" s="43" t="s">
        <v>20</v>
      </c>
      <c r="E8" s="44" t="s">
        <v>23</v>
      </c>
      <c r="F8" s="60">
        <v>-448.8</v>
      </c>
      <c r="G8" s="45">
        <v>46066</v>
      </c>
    </row>
    <row r="9" spans="1:7" x14ac:dyDescent="0.25">
      <c r="A9" s="41">
        <f t="shared" si="0"/>
        <v>4</v>
      </c>
      <c r="B9" s="42">
        <v>18725</v>
      </c>
      <c r="C9" s="43" t="s">
        <v>22</v>
      </c>
      <c r="D9" s="43" t="s">
        <v>20</v>
      </c>
      <c r="E9" s="44" t="s">
        <v>27</v>
      </c>
      <c r="F9" s="60">
        <v>-7650</v>
      </c>
      <c r="G9" s="45">
        <v>46066</v>
      </c>
    </row>
    <row r="10" spans="1:7" ht="15.75" thickBot="1" x14ac:dyDescent="0.3">
      <c r="A10" s="41">
        <f t="shared" si="0"/>
        <v>5</v>
      </c>
      <c r="B10" s="42">
        <v>1664783</v>
      </c>
      <c r="C10" s="43" t="s">
        <v>22</v>
      </c>
      <c r="D10" s="43" t="s">
        <v>20</v>
      </c>
      <c r="E10" s="44" t="s">
        <v>24</v>
      </c>
      <c r="F10" s="60">
        <v>-226.81</v>
      </c>
      <c r="G10" s="45">
        <v>46066</v>
      </c>
    </row>
    <row r="11" spans="1:7" ht="15.75" thickBot="1" x14ac:dyDescent="0.3">
      <c r="A11" s="57" t="s">
        <v>0</v>
      </c>
      <c r="B11" s="58"/>
      <c r="C11" s="58"/>
      <c r="D11" s="58"/>
      <c r="E11" s="59"/>
      <c r="F11" s="46">
        <f>SUM(F6:F10)</f>
        <v>-9087</v>
      </c>
    </row>
  </sheetData>
  <autoFilter ref="A5:G11" xr:uid="{3B284A6B-02DB-4AC5-8CB7-6E757353B477}"/>
  <sortState xmlns:xlrd2="http://schemas.microsoft.com/office/spreadsheetml/2017/richdata2" ref="A6:G10">
    <sortCondition ref="G6:G10"/>
  </sortState>
  <mergeCells count="3">
    <mergeCell ref="A1:G1"/>
    <mergeCell ref="A3:G3"/>
    <mergeCell ref="A11:E11"/>
  </mergeCells>
  <conditionalFormatting sqref="B6:B10">
    <cfRule type="duplicateValues" dxfId="2" priority="52"/>
    <cfRule type="duplicateValues" dxfId="1" priority="53"/>
    <cfRule type="duplicateValues" dxfId="0" priority="5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30C9FF-D9EF-4E7C-8E35-612A20CE59F1}"/>
</file>

<file path=customXml/itemProps2.xml><?xml version="1.0" encoding="utf-8"?>
<ds:datastoreItem xmlns:ds="http://schemas.openxmlformats.org/officeDocument/2006/customXml" ds:itemID="{4CC94E25-FD7B-4E18-BBCB-A7F558340F0B}"/>
</file>

<file path=customXml/itemProps3.xml><?xml version="1.0" encoding="utf-8"?>
<ds:datastoreItem xmlns:ds="http://schemas.openxmlformats.org/officeDocument/2006/customXml" ds:itemID="{9D88DCE0-0558-4348-BA60-A62016ECA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2026-03-17T18:07:26Z</cp:lastPrinted>
  <dcterms:created xsi:type="dcterms:W3CDTF">2025-03-12T18:34:20Z</dcterms:created>
  <dcterms:modified xsi:type="dcterms:W3CDTF">2026-03-17T18:07:29Z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861800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